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<sst xmlns="http://schemas.openxmlformats.org/spreadsheetml/2006/main" count="728" uniqueCount="64">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</sst>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7" sqref="K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32762.600000000002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78037.59999999999</v>
      </c>
      <c r="AG9" s="50">
        <f>AG10+AG15+AG24+AG33+AG47+AG52+AG54+AG61+AG62+AG71+AG72+AG76+AG88+AG81+AG83+AG82+AG69+AG89+AG91+AG90+AG70+AG40+AG92</f>
        <v>121881.69999999998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2199.2</v>
      </c>
      <c r="AG10" s="27">
        <f>B10+C10-AF10</f>
        <v>6273.100000000001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1719.6000000000001</v>
      </c>
      <c r="AG11" s="27">
        <f>B11+C11-AF11</f>
        <v>4966.299999999999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151.7</v>
      </c>
      <c r="AG12" s="27">
        <f>B12+C12-AF12</f>
        <v>181.3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327.89999999999975</v>
      </c>
      <c r="AG14" s="27">
        <f>AG10-AG11-AG12-AG13</f>
        <v>1125.500000000002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33350.8</v>
      </c>
      <c r="AG15" s="27">
        <f aca="true" t="shared" si="3" ref="AG15:AG31">B15+C15-AF15</f>
        <v>32830.7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23549.800000000003</v>
      </c>
      <c r="AG16" s="71">
        <f t="shared" si="3"/>
        <v>7182.799999999999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30334.4</v>
      </c>
      <c r="AG17" s="27">
        <f t="shared" si="3"/>
        <v>13612.799999999996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0.6</v>
      </c>
      <c r="AG18" s="27">
        <f t="shared" si="3"/>
        <v>21.5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932.0999999999999</v>
      </c>
      <c r="AG19" s="27">
        <f t="shared" si="3"/>
        <v>3509.6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374.80000000000007</v>
      </c>
      <c r="AG20" s="27">
        <f t="shared" si="3"/>
        <v>10319.300000000001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686.3</v>
      </c>
      <c r="AG21" s="27">
        <f t="shared" si="3"/>
        <v>887.7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1022.5999999999995</v>
      </c>
      <c r="AG23" s="27">
        <f t="shared" si="3"/>
        <v>4479.800000000005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8499</v>
      </c>
      <c r="AG24" s="27">
        <f t="shared" si="3"/>
        <v>20734.1</v>
      </c>
    </row>
    <row r="25" spans="1:34" s="70" customFormat="1" ht="15" customHeight="1">
      <c r="A25" s="65" t="s">
        <v>47</v>
      </c>
      <c r="B25" s="66">
        <f>18682.7+25.1</f>
        <v>18707.8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7963.6</v>
      </c>
      <c r="AG25" s="71">
        <f t="shared" si="3"/>
        <v>14022.6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6468</v>
      </c>
      <c r="AG26" s="27">
        <f t="shared" si="3"/>
        <v>10454.8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993.8</v>
      </c>
      <c r="AG27" s="27">
        <f t="shared" si="3"/>
        <v>3299.5999999999995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75.1</v>
      </c>
      <c r="AG28" s="27">
        <f t="shared" si="3"/>
        <v>270.4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524.6</v>
      </c>
      <c r="AG29" s="27">
        <f t="shared" si="3"/>
        <v>3250.2000000000003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50.7</v>
      </c>
      <c r="AG30" s="27">
        <f t="shared" si="3"/>
        <v>110.59999999999998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386.8000000000003</v>
      </c>
      <c r="AG32" s="27">
        <f>AG24-AG26-AG27-AG28-AG29-AG30-AG31</f>
        <v>3348.5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68</v>
      </c>
      <c r="AG33" s="27">
        <f aca="true" t="shared" si="6" ref="AG33:AG38">B33+C33-AF33</f>
        <v>2427.7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60.6</v>
      </c>
      <c r="AG34" s="27">
        <f t="shared" si="6"/>
        <v>128.5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171.6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7.1000000000000005</v>
      </c>
      <c r="AG39" s="27">
        <f>AG33-AG34-AG36-AG38-AG35-AG37</f>
        <v>72.5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289.2</v>
      </c>
      <c r="AG40" s="27">
        <f aca="true" t="shared" si="8" ref="AG40:AG45">B40+C40-AF40</f>
        <v>498.7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269.8</v>
      </c>
      <c r="AG41" s="27">
        <f t="shared" si="8"/>
        <v>388.99999999999994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4.6</v>
      </c>
      <c r="AG43" s="27">
        <f t="shared" si="8"/>
        <v>4.9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35.1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14.200000000000001</v>
      </c>
      <c r="AG46" s="27">
        <f>AG40-AG41-AG42-AG43-AG44-AG45</f>
        <v>69.70000000000005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605.6</v>
      </c>
      <c r="AG47" s="27">
        <f>B47+C47-AF47</f>
        <v>1154.5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57.90000000000001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533.5</v>
      </c>
      <c r="AG49" s="27">
        <f>B49+C49-AF49</f>
        <v>601.8000000000002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53.199999999999996</v>
      </c>
      <c r="AG51" s="27">
        <f>AG47-AG49-AG48</f>
        <v>494.7999999999998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4295.1</v>
      </c>
      <c r="AG52" s="27">
        <f aca="true" t="shared" si="12" ref="AG52:AG59">B52+C52-AF52</f>
        <v>9261.8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</f>
        <v>8015.3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4773.699999999999</v>
      </c>
      <c r="AG54" s="22">
        <f t="shared" si="12"/>
        <v>4999.1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3960.5</v>
      </c>
      <c r="AG55" s="22">
        <f t="shared" si="12"/>
        <v>2993.1000000000004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21.800000000000004</v>
      </c>
      <c r="AG57" s="22">
        <f t="shared" si="12"/>
        <v>616.8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1242.5000000000002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791.399999999999</v>
      </c>
      <c r="AG60" s="22">
        <f>AG54-AG55-AG57-AG59-AG56-AG58</f>
        <v>1389.2</v>
      </c>
    </row>
    <row r="61" spans="1:33" ht="15" customHeight="1">
      <c r="A61" s="4" t="s">
        <v>10</v>
      </c>
      <c r="B61" s="22">
        <f>70+3+6.4</f>
        <v>79.4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44.2</v>
      </c>
      <c r="AG61" s="22">
        <f aca="true" t="shared" si="15" ref="AG61:AG67">B61+C61-AF61</f>
        <v>98.7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705</v>
      </c>
      <c r="AG62" s="22">
        <f t="shared" si="15"/>
        <v>2818.3999999999996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</v>
      </c>
      <c r="AG63" s="22">
        <f t="shared" si="15"/>
        <v>1130.3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17.9</v>
      </c>
      <c r="AG65" s="22">
        <f t="shared" si="15"/>
        <v>20.700000000000003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4.2</v>
      </c>
      <c r="AG66" s="22">
        <f t="shared" si="15"/>
        <v>212.1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230.9</v>
      </c>
      <c r="AG68" s="22">
        <f>AG62-AG63-AG66-AG67-AG65-AG64</f>
        <v>1295.2999999999997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1832.8</v>
      </c>
      <c r="AG69" s="30">
        <f aca="true" t="shared" si="17" ref="AG69:AG92">B69+C69-AF69</f>
        <v>1087.5000000000002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</f>
        <v>786.8000000000001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264.9</v>
      </c>
      <c r="AG72" s="30">
        <f t="shared" si="17"/>
        <v>2496.1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57.8</v>
      </c>
      <c r="AG74" s="30">
        <f t="shared" si="17"/>
        <v>334.6</v>
      </c>
    </row>
    <row r="75" spans="1:33" ht="15" customHeight="1">
      <c r="A75" s="3" t="s">
        <v>17</v>
      </c>
      <c r="B75" s="22">
        <v>77.2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70.7</v>
      </c>
      <c r="AG75" s="30">
        <f t="shared" si="17"/>
        <v>304.2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73.7</v>
      </c>
      <c r="AG76" s="30">
        <f t="shared" si="17"/>
        <v>640.8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33.1</v>
      </c>
      <c r="AG77" s="30">
        <f t="shared" si="17"/>
        <v>37.9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4777.3</v>
      </c>
      <c r="AG89" s="22">
        <f t="shared" si="17"/>
        <v>7122.999999999999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15453.500000000002</v>
      </c>
      <c r="AG92" s="22">
        <f t="shared" si="17"/>
        <v>27742.59999999999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78037.59999999999</v>
      </c>
      <c r="AG94" s="58">
        <f>AG10+AG15+AG24+AG33+AG47+AG52+AG54+AG61+AG62+AG69+AG71+AG72+AG76+AG81+AG82+AG83+AG88+AG89+AG90+AG91+AG70+AG40+AG92</f>
        <v>121881.69999999998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43276.9</v>
      </c>
      <c r="AG95" s="27">
        <f>B95+C95-AF95</f>
        <v>33783.9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1994</v>
      </c>
      <c r="AG96" s="27">
        <f>B96+C96-AF96</f>
        <v>15288.7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994.4</v>
      </c>
      <c r="AG97" s="27">
        <f>B97+C97-AF97</f>
        <v>3401.1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1029.7</v>
      </c>
      <c r="AG98" s="27">
        <f>B98+C98-AF98</f>
        <v>4137.4</v>
      </c>
    </row>
    <row r="99" spans="1:33" ht="15.75">
      <c r="A99" s="3" t="s">
        <v>17</v>
      </c>
      <c r="B99" s="22">
        <f>B21+B30+B49+B37+B58+B13+B75+B67</f>
        <v>3814.5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1381.2</v>
      </c>
      <c r="AG99" s="27">
        <f>B99+C99-AF99</f>
        <v>3787.6000000000004</v>
      </c>
    </row>
    <row r="100" spans="1:33" ht="12.75">
      <c r="A100" s="1" t="s">
        <v>41</v>
      </c>
      <c r="B100" s="2">
        <f aca="true" t="shared" si="25" ref="B100:AD100">B94-B95-B96-B97-B98-B99</f>
        <v>58392.09999999999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29361.399999999987</v>
      </c>
      <c r="AG100" s="2">
        <f>AG94-AG95-AG96-AG97-AG98-AG99</f>
        <v>61482.999999999985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2016-06-15T09:33:35Z</cp:lastPrinted>
  <dcterms:created xsi:type="dcterms:W3CDTF">2002-11-05T08:53:00Z</dcterms:created>
  <dcterms:modified xsi:type="dcterms:W3CDTF">2016-06-16T05:04:28Z</dcterms:modified>
  <cp:category/>
  <cp:version/>
  <cp:contentType/>
  <cp:contentStatus/>
</cp:coreProperties>
</file>